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сурсная ведомость" sheetId="1" state="visible" r:id="rId2"/>
  </sheets>
  <definedNames>
    <definedName function="false" hidden="false" localSheetId="0" name="_xlnm.Print_Titles" vbProcedure="false">'Ресурсная ведомость'!$9:$9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<sst xmlns="http://schemas.openxmlformats.org/spreadsheetml/2006/main" count="75" uniqueCount="65">
  <si>
    <t xml:space="preserve">ВЕДОМОСТЬ РЕСУРСОВ </t>
  </si>
  <si>
    <t xml:space="preserve">Капитальный ремонт высоковольтных ячеек КСО (2 шт) и шкафов 0,4кВ (3 шт) КНС-19, Волжское шоссе, д.9.</t>
  </si>
  <si>
    <t xml:space="preserve">Основание:ДВ к ТЗ СКС-2022-С-3-337</t>
  </si>
  <si>
    <t xml:space="preserve">№ пп</t>
  </si>
  <si>
    <t xml:space="preserve">Обосно-
вание</t>
  </si>
  <si>
    <t xml:space="preserve">Наименование</t>
  </si>
  <si>
    <t xml:space="preserve">Ед. изм.</t>
  </si>
  <si>
    <t xml:space="preserve">Общее кол-во</t>
  </si>
  <si>
    <t xml:space="preserve">Стоимость, руб. в базисных ценах</t>
  </si>
  <si>
    <t xml:space="preserve">Стоимость, руб. в текущих ценах</t>
  </si>
  <si>
    <t xml:space="preserve">Цена</t>
  </si>
  <si>
    <t xml:space="preserve">Всего</t>
  </si>
  <si>
    <t xml:space="preserve">k=7,58 </t>
  </si>
  <si>
    <t xml:space="preserve">Всего k=7,58 </t>
  </si>
  <si>
    <t xml:space="preserve">          Материалы</t>
  </si>
  <si>
    <t xml:space="preserve">01.3.01.01-0001</t>
  </si>
  <si>
    <t xml:space="preserve">Бензин авиационный Б-70</t>
  </si>
  <si>
    <t xml:space="preserve">т</t>
  </si>
  <si>
    <t xml:space="preserve">01.3.01.05-0009</t>
  </si>
  <si>
    <t xml:space="preserve">Парафин нефтяной твердый Т-1</t>
  </si>
  <si>
    <t xml:space="preserve">01.3.01.06-0050</t>
  </si>
  <si>
    <t xml:space="preserve">Смазка универсальная тугоплавкая УТ (консталин жировой)</t>
  </si>
  <si>
    <t xml:space="preserve">01.7.03.01-0001</t>
  </si>
  <si>
    <t xml:space="preserve">Вода</t>
  </si>
  <si>
    <t xml:space="preserve">м3</t>
  </si>
  <si>
    <t xml:space="preserve">01.7.06.07-0002</t>
  </si>
  <si>
    <t xml:space="preserve">Лента монтажная, тип ЛМ-5</t>
  </si>
  <si>
    <t xml:space="preserve">10 м</t>
  </si>
  <si>
    <t xml:space="preserve">01.7.15.03-0042</t>
  </si>
  <si>
    <t xml:space="preserve">Болты с гайками и шайбами строительные</t>
  </si>
  <si>
    <t xml:space="preserve">кг</t>
  </si>
  <si>
    <t xml:space="preserve">01.7.15.10-0053</t>
  </si>
  <si>
    <t xml:space="preserve">Скобы металлические</t>
  </si>
  <si>
    <t xml:space="preserve">01.7.17.11-0001</t>
  </si>
  <si>
    <t xml:space="preserve">Бумага шлифовальная</t>
  </si>
  <si>
    <t xml:space="preserve">01.7.20.08-0031</t>
  </si>
  <si>
    <t xml:space="preserve">Бязь суровая</t>
  </si>
  <si>
    <t xml:space="preserve">10 м2</t>
  </si>
  <si>
    <t xml:space="preserve">08.3.07.01-0076</t>
  </si>
  <si>
    <t xml:space="preserve">Прокат полосовой, горячекатаный, марка стали Ст3сп, ширина 50-200 мм, толщина 4-5 мм</t>
  </si>
  <si>
    <t xml:space="preserve">14.1.02.01-0002</t>
  </si>
  <si>
    <t xml:space="preserve">Клей БМК-5к</t>
  </si>
  <si>
    <t xml:space="preserve">14.4.02.09-0001</t>
  </si>
  <si>
    <t xml:space="preserve">Краска</t>
  </si>
  <si>
    <t xml:space="preserve">25.1.01.04-0012</t>
  </si>
  <si>
    <t xml:space="preserve">Шпалы из древесины хвойных пород для колеи 600 мм, непропитанные, длина 1200 мм, тип II</t>
  </si>
  <si>
    <t xml:space="preserve">шт</t>
  </si>
  <si>
    <t xml:space="preserve">999-9950</t>
  </si>
  <si>
    <t xml:space="preserve">Вспомогательные ненормируемые ресурсы (2% от Оплаты труда рабочих)</t>
  </si>
  <si>
    <t xml:space="preserve">руб</t>
  </si>
  <si>
    <t xml:space="preserve">ФССЦ-02.2.01.02-1098</t>
  </si>
  <si>
    <t xml:space="preserve">Гравий М 400, фракция 20-40 мм</t>
  </si>
  <si>
    <t xml:space="preserve">Итого "Материалы"</t>
  </si>
  <si>
    <t xml:space="preserve">          Оборудование</t>
  </si>
  <si>
    <t xml:space="preserve">ТЦ_20.2.09.08_77_7715606459_27.05.2022_02</t>
  </si>
  <si>
    <t xml:space="preserve">Муфта кабельная 3КВТп-10-70/120-Б-(КВТ)</t>
  </si>
  <si>
    <r>
      <rPr>
        <sz val="10"/>
        <rFont val="Arial"/>
        <family val="2"/>
        <charset val="204"/>
      </rPr>
      <t xml:space="preserve">4237,5
</t>
    </r>
    <r>
      <rPr>
        <i val="true"/>
        <sz val="8"/>
        <rFont val="Arial"/>
        <family val="2"/>
        <charset val="204"/>
      </rPr>
      <t xml:space="preserve">16950/4</t>
    </r>
  </si>
  <si>
    <t xml:space="preserve">ТЦ_62.1.02.04_77_7715606459_27.05.2022_02</t>
  </si>
  <si>
    <t xml:space="preserve">Ячейка КСО-312 сх4-Линия. ВНА-10/630п, 3хПатрон ПТ (800х800х2300мм) - 2шт; Ячейка ввода кабеля (400х800х2300мм) - 2шт</t>
  </si>
  <si>
    <r>
      <rPr>
        <sz val="10"/>
        <rFont val="Arial"/>
        <family val="2"/>
        <charset val="204"/>
      </rPr>
      <t xml:space="preserve">102050
</t>
    </r>
    <r>
      <rPr>
        <i val="true"/>
        <sz val="8"/>
        <rFont val="Arial"/>
        <family val="2"/>
        <charset val="204"/>
      </rPr>
      <t xml:space="preserve">204100/2</t>
    </r>
  </si>
  <si>
    <t xml:space="preserve">Итого "Оборудование"</t>
  </si>
  <si>
    <t xml:space="preserve">Примечание:</t>
  </si>
  <si>
    <t xml:space="preserve">Сметная стоимость указана в текущих ценах  без учета</t>
  </si>
  <si>
    <t xml:space="preserve">транспортных и заготовительно-складских затрат </t>
  </si>
  <si>
    <t xml:space="preserve">Составил:______________Ю.Ю. Шкатова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</si>
</sst>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3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 val="true"/>
      <sz val="12"/>
      <name val="Arial"/>
      <family val="2"/>
      <charset val="204"/>
    </font>
    <font>
      <sz val="11"/>
      <name val="Arial"/>
      <family val="2"/>
      <charset val="204"/>
    </font>
    <font>
      <b val="true"/>
      <sz val="10"/>
      <name val="Arial"/>
      <family val="2"/>
      <charset val="204"/>
    </font>
    <font>
      <i val="true"/>
      <sz val="8"/>
      <name val="Arial"/>
      <family val="2"/>
      <charset val="204"/>
    </font>
    <font>
      <sz val="9"/>
      <name val="Verdana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 readingOrder="1"/>
      <protection locked="true" hidden="false"/>
    </xf>
    <xf numFmtId="164" fontId="5" fillId="0" borderId="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false" applyAlignment="false" applyProtection="false">
      <alignment horizontal="left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Хвост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7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75" workbookViewId="0">
      <selection pane="topLeft" activeCell="F35" activeCellId="0" sqref="F35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3.42"/>
    <col collapsed="false" customWidth="true" hidden="false" outlineLevel="0" max="2" min="2" style="2" width="9.71"/>
    <col collapsed="false" customWidth="true" hidden="false" outlineLevel="0" max="3" min="3" style="3" width="26.71"/>
    <col collapsed="false" customWidth="true" hidden="false" outlineLevel="0" max="4" min="4" style="4" width="6.01"/>
    <col collapsed="false" customWidth="true" hidden="false" outlineLevel="0" max="5" min="5" style="5" width="12.14"/>
    <col collapsed="false" customWidth="true" hidden="false" outlineLevel="0" max="6" min="6" style="5" width="8.71"/>
    <col collapsed="false" customWidth="true" hidden="false" outlineLevel="0" max="7" min="7" style="6" width="8.71"/>
    <col collapsed="false" customWidth="true" hidden="false" outlineLevel="0" max="8" min="8" style="5" width="8.71"/>
    <col collapsed="false" customWidth="true" hidden="false" outlineLevel="0" max="9" min="9" style="6" width="11.42"/>
    <col collapsed="false" customWidth="false" hidden="false" outlineLevel="0" max="1025" min="10" style="1" width="9.14"/>
  </cols>
  <sheetData>
    <row r="1" customFormat="false" ht="12.75" hidden="false" customHeight="false" outlineLevel="0" collapsed="false">
      <c r="B1" s="7"/>
      <c r="D1" s="8"/>
    </row>
    <row r="2" customFormat="false" ht="15.75" hidden="false" customHeight="false" outlineLevel="0" collapsed="false">
      <c r="B2" s="7"/>
      <c r="D2" s="9" t="s">
        <v>0</v>
      </c>
    </row>
    <row r="3" customFormat="false" ht="12.75" hidden="false" customHeight="false" outlineLevel="0" collapsed="false">
      <c r="A3" s="10"/>
      <c r="B3" s="7"/>
      <c r="D3" s="11"/>
    </row>
    <row r="4" customFormat="false" ht="14.25" hidden="false" customHeight="true" outlineLevel="0" collapsed="false">
      <c r="A4" s="12" t="s">
        <v>1</v>
      </c>
      <c r="B4" s="12"/>
      <c r="C4" s="12"/>
      <c r="D4" s="12"/>
      <c r="E4" s="12"/>
      <c r="F4" s="12"/>
      <c r="G4" s="12"/>
      <c r="H4" s="12"/>
      <c r="I4" s="12"/>
    </row>
    <row r="5" customFormat="false" ht="14.25" hidden="false" customHeight="false" outlineLevel="0" collapsed="false">
      <c r="B5" s="7"/>
      <c r="D5" s="13" t="s">
        <v>2</v>
      </c>
    </row>
    <row r="6" customFormat="false" ht="14.25" hidden="false" customHeight="false" outlineLevel="0" collapsed="false">
      <c r="B6" s="7"/>
      <c r="C6" s="14"/>
      <c r="E6" s="15"/>
    </row>
    <row r="7" customFormat="false" ht="24.75" hidden="false" customHeight="true" outlineLevel="0" collapsed="false">
      <c r="A7" s="16" t="s">
        <v>3</v>
      </c>
      <c r="B7" s="17" t="s">
        <v>4</v>
      </c>
      <c r="C7" s="16" t="s">
        <v>5</v>
      </c>
      <c r="D7" s="16" t="s">
        <v>6</v>
      </c>
      <c r="E7" s="18" t="s">
        <v>7</v>
      </c>
      <c r="F7" s="19" t="s">
        <v>8</v>
      </c>
      <c r="G7" s="19"/>
      <c r="H7" s="19" t="s">
        <v>9</v>
      </c>
      <c r="I7" s="19"/>
    </row>
    <row r="8" customFormat="false" ht="48" hidden="false" customHeight="true" outlineLevel="0" collapsed="false">
      <c r="A8" s="16"/>
      <c r="B8" s="17"/>
      <c r="C8" s="16"/>
      <c r="D8" s="16"/>
      <c r="E8" s="16"/>
      <c r="F8" s="20" t="s">
        <v>10</v>
      </c>
      <c r="G8" s="20" t="s">
        <v>11</v>
      </c>
      <c r="H8" s="20" t="s">
        <v>12</v>
      </c>
      <c r="I8" s="19" t="s">
        <v>13</v>
      </c>
    </row>
    <row r="9" customFormat="false" ht="15.75" hidden="false" customHeight="true" outlineLevel="0" collapsed="false">
      <c r="A9" s="21" t="n">
        <v>1</v>
      </c>
      <c r="B9" s="22" t="n">
        <v>2</v>
      </c>
      <c r="C9" s="21" t="n">
        <v>3</v>
      </c>
      <c r="D9" s="22" t="n">
        <v>4</v>
      </c>
      <c r="E9" s="21" t="n">
        <v>5</v>
      </c>
      <c r="F9" s="22" t="n">
        <v>6</v>
      </c>
      <c r="G9" s="21" t="n">
        <v>7</v>
      </c>
      <c r="H9" s="22" t="n">
        <v>8</v>
      </c>
      <c r="I9" s="21" t="n">
        <v>9</v>
      </c>
    </row>
    <row r="10" customFormat="false" ht="12.75" hidden="false" customHeight="true" outlineLevel="0" collapsed="false">
      <c r="A10" s="23" t="s">
        <v>14</v>
      </c>
      <c r="B10" s="23"/>
      <c r="C10" s="23"/>
      <c r="D10" s="23"/>
      <c r="E10" s="23"/>
      <c r="F10" s="23"/>
      <c r="G10" s="23"/>
      <c r="H10" s="23"/>
      <c r="I10" s="23"/>
    </row>
    <row r="11" customFormat="false" ht="25.5" hidden="false" customHeight="false" outlineLevel="0" collapsed="false">
      <c r="A11" s="24" t="n">
        <v>1</v>
      </c>
      <c r="B11" s="25" t="s">
        <v>15</v>
      </c>
      <c r="C11" s="26" t="s">
        <v>16</v>
      </c>
      <c r="D11" s="24" t="s">
        <v>17</v>
      </c>
      <c r="E11" s="27" t="n">
        <v>0.0016</v>
      </c>
      <c r="F11" s="28" t="n">
        <v>4488.4</v>
      </c>
      <c r="G11" s="28" t="n">
        <v>7.18</v>
      </c>
      <c r="H11" s="28" t="n">
        <f aca="false">F11*7.58</f>
        <v>34022.072</v>
      </c>
      <c r="I11" s="29" t="n">
        <f aca="false">G11*7.58</f>
        <v>54.4244</v>
      </c>
    </row>
    <row r="12" customFormat="false" ht="25.5" hidden="false" customHeight="false" outlineLevel="0" collapsed="false">
      <c r="A12" s="24" t="n">
        <v>2</v>
      </c>
      <c r="B12" s="25" t="s">
        <v>18</v>
      </c>
      <c r="C12" s="26" t="s">
        <v>19</v>
      </c>
      <c r="D12" s="24" t="s">
        <v>17</v>
      </c>
      <c r="E12" s="27" t="n">
        <v>2E-005</v>
      </c>
      <c r="F12" s="28" t="n">
        <v>8105.71</v>
      </c>
      <c r="G12" s="28" t="n">
        <v>0.16</v>
      </c>
      <c r="H12" s="28" t="n">
        <f aca="false">F12*7.58</f>
        <v>61441.2818</v>
      </c>
      <c r="I12" s="29" t="n">
        <f aca="false">G12*7.58</f>
        <v>1.2128</v>
      </c>
    </row>
    <row r="13" customFormat="false" ht="38.25" hidden="false" customHeight="false" outlineLevel="0" collapsed="false">
      <c r="A13" s="24" t="n">
        <v>3</v>
      </c>
      <c r="B13" s="25" t="s">
        <v>20</v>
      </c>
      <c r="C13" s="26" t="s">
        <v>21</v>
      </c>
      <c r="D13" s="24" t="s">
        <v>17</v>
      </c>
      <c r="E13" s="27" t="n">
        <v>0.00012</v>
      </c>
      <c r="F13" s="28" t="n">
        <v>17500</v>
      </c>
      <c r="G13" s="28" t="n">
        <v>2.1</v>
      </c>
      <c r="H13" s="28" t="n">
        <f aca="false">F13*7.58</f>
        <v>132650</v>
      </c>
      <c r="I13" s="29" t="n">
        <f aca="false">G13*7.58</f>
        <v>15.918</v>
      </c>
    </row>
    <row r="14" customFormat="false" ht="25.5" hidden="false" customHeight="false" outlineLevel="0" collapsed="false">
      <c r="A14" s="24" t="n">
        <v>4</v>
      </c>
      <c r="B14" s="25" t="s">
        <v>22</v>
      </c>
      <c r="C14" s="26" t="s">
        <v>23</v>
      </c>
      <c r="D14" s="24" t="s">
        <v>24</v>
      </c>
      <c r="E14" s="27" t="n">
        <v>0.45</v>
      </c>
      <c r="F14" s="28" t="n">
        <v>2.44</v>
      </c>
      <c r="G14" s="28" t="n">
        <v>1.1</v>
      </c>
      <c r="H14" s="28" t="n">
        <f aca="false">F14*7.58</f>
        <v>18.4952</v>
      </c>
      <c r="I14" s="29" t="n">
        <f aca="false">G14*7.58</f>
        <v>8.338</v>
      </c>
    </row>
    <row r="15" customFormat="false" ht="25.5" hidden="false" customHeight="false" outlineLevel="0" collapsed="false">
      <c r="A15" s="24" t="n">
        <v>5</v>
      </c>
      <c r="B15" s="25" t="s">
        <v>25</v>
      </c>
      <c r="C15" s="26" t="s">
        <v>26</v>
      </c>
      <c r="D15" s="24" t="s">
        <v>27</v>
      </c>
      <c r="E15" s="27" t="n">
        <v>0.048</v>
      </c>
      <c r="F15" s="28" t="n">
        <v>6.9</v>
      </c>
      <c r="G15" s="28" t="n">
        <v>0.33</v>
      </c>
      <c r="H15" s="28" t="n">
        <f aca="false">F15*7.58</f>
        <v>52.302</v>
      </c>
      <c r="I15" s="29" t="n">
        <f aca="false">G15*7.58</f>
        <v>2.5014</v>
      </c>
    </row>
    <row r="16" customFormat="false" ht="38.25" hidden="false" customHeight="false" outlineLevel="0" collapsed="false">
      <c r="A16" s="24" t="n">
        <v>6</v>
      </c>
      <c r="B16" s="25" t="s">
        <v>28</v>
      </c>
      <c r="C16" s="26" t="s">
        <v>29</v>
      </c>
      <c r="D16" s="24" t="s">
        <v>30</v>
      </c>
      <c r="E16" s="27" t="n">
        <v>1.68</v>
      </c>
      <c r="F16" s="28" t="n">
        <v>9.04</v>
      </c>
      <c r="G16" s="28" t="n">
        <v>15.18</v>
      </c>
      <c r="H16" s="28" t="n">
        <f aca="false">F16*7.58</f>
        <v>68.5232</v>
      </c>
      <c r="I16" s="29" t="n">
        <f aca="false">G16*7.58</f>
        <v>115.0644</v>
      </c>
    </row>
    <row r="17" customFormat="false" ht="25.5" hidden="false" customHeight="false" outlineLevel="0" collapsed="false">
      <c r="A17" s="24" t="n">
        <v>7</v>
      </c>
      <c r="B17" s="25" t="s">
        <v>31</v>
      </c>
      <c r="C17" s="26" t="s">
        <v>32</v>
      </c>
      <c r="D17" s="24" t="s">
        <v>30</v>
      </c>
      <c r="E17" s="27"/>
      <c r="F17" s="28" t="n">
        <v>6.4</v>
      </c>
      <c r="G17" s="27"/>
      <c r="H17" s="28" t="n">
        <f aca="false">F17*7.58</f>
        <v>48.512</v>
      </c>
      <c r="I17" s="29" t="n">
        <f aca="false">G17*7.58</f>
        <v>0</v>
      </c>
    </row>
    <row r="18" customFormat="false" ht="25.5" hidden="false" customHeight="false" outlineLevel="0" collapsed="false">
      <c r="A18" s="24" t="n">
        <v>8</v>
      </c>
      <c r="B18" s="25" t="s">
        <v>33</v>
      </c>
      <c r="C18" s="26" t="s">
        <v>34</v>
      </c>
      <c r="D18" s="24" t="s">
        <v>30</v>
      </c>
      <c r="E18" s="27" t="n">
        <v>0.6</v>
      </c>
      <c r="F18" s="28" t="n">
        <v>50</v>
      </c>
      <c r="G18" s="28" t="n">
        <v>30</v>
      </c>
      <c r="H18" s="28" t="n">
        <f aca="false">F18*7.58</f>
        <v>379</v>
      </c>
      <c r="I18" s="29" t="n">
        <f aca="false">G18*7.58</f>
        <v>227.4</v>
      </c>
    </row>
    <row r="19" customFormat="false" ht="25.5" hidden="false" customHeight="false" outlineLevel="0" collapsed="false">
      <c r="A19" s="24" t="n">
        <v>9</v>
      </c>
      <c r="B19" s="25" t="s">
        <v>35</v>
      </c>
      <c r="C19" s="26" t="s">
        <v>36</v>
      </c>
      <c r="D19" s="24" t="s">
        <v>37</v>
      </c>
      <c r="E19" s="27" t="n">
        <v>0.514</v>
      </c>
      <c r="F19" s="28" t="n">
        <v>79.1</v>
      </c>
      <c r="G19" s="28" t="n">
        <v>40.66</v>
      </c>
      <c r="H19" s="28" t="n">
        <f aca="false">F19*7.58</f>
        <v>599.578</v>
      </c>
      <c r="I19" s="29" t="n">
        <f aca="false">G19*7.58</f>
        <v>308.2028</v>
      </c>
    </row>
    <row r="20" customFormat="false" ht="63.75" hidden="false" customHeight="false" outlineLevel="0" collapsed="false">
      <c r="A20" s="24" t="n">
        <v>10</v>
      </c>
      <c r="B20" s="25" t="s">
        <v>38</v>
      </c>
      <c r="C20" s="26" t="s">
        <v>39</v>
      </c>
      <c r="D20" s="24" t="s">
        <v>17</v>
      </c>
      <c r="E20" s="27" t="n">
        <v>0.004</v>
      </c>
      <c r="F20" s="28" t="n">
        <v>5000</v>
      </c>
      <c r="G20" s="28" t="n">
        <v>20</v>
      </c>
      <c r="H20" s="28" t="n">
        <f aca="false">F20*7.58</f>
        <v>37900</v>
      </c>
      <c r="I20" s="29" t="n">
        <f aca="false">G20*7.58</f>
        <v>151.6</v>
      </c>
    </row>
    <row r="21" customFormat="false" ht="25.5" hidden="false" customHeight="false" outlineLevel="0" collapsed="false">
      <c r="A21" s="24" t="n">
        <v>11</v>
      </c>
      <c r="B21" s="25" t="s">
        <v>40</v>
      </c>
      <c r="C21" s="26" t="s">
        <v>41</v>
      </c>
      <c r="D21" s="24" t="s">
        <v>30</v>
      </c>
      <c r="E21" s="27" t="n">
        <v>0.06</v>
      </c>
      <c r="F21" s="28" t="n">
        <v>25.8</v>
      </c>
      <c r="G21" s="28" t="n">
        <v>1.55</v>
      </c>
      <c r="H21" s="28" t="n">
        <f aca="false">F21*7.58</f>
        <v>195.564</v>
      </c>
      <c r="I21" s="29" t="n">
        <f aca="false">G21*7.58</f>
        <v>11.749</v>
      </c>
    </row>
    <row r="22" customFormat="false" ht="25.5" hidden="false" customHeight="false" outlineLevel="0" collapsed="false">
      <c r="A22" s="24" t="n">
        <v>12</v>
      </c>
      <c r="B22" s="25" t="s">
        <v>42</v>
      </c>
      <c r="C22" s="26" t="s">
        <v>43</v>
      </c>
      <c r="D22" s="24" t="s">
        <v>30</v>
      </c>
      <c r="E22" s="27" t="n">
        <v>1.2</v>
      </c>
      <c r="F22" s="28" t="n">
        <v>28.6</v>
      </c>
      <c r="G22" s="28" t="n">
        <v>34.32</v>
      </c>
      <c r="H22" s="28" t="n">
        <f aca="false">F22*7.58</f>
        <v>216.788</v>
      </c>
      <c r="I22" s="29" t="n">
        <f aca="false">G22*7.58</f>
        <v>260.1456</v>
      </c>
    </row>
    <row r="23" customFormat="false" ht="63.75" hidden="false" customHeight="false" outlineLevel="0" collapsed="false">
      <c r="A23" s="24" t="n">
        <v>13</v>
      </c>
      <c r="B23" s="25" t="s">
        <v>44</v>
      </c>
      <c r="C23" s="26" t="s">
        <v>45</v>
      </c>
      <c r="D23" s="24" t="s">
        <v>46</v>
      </c>
      <c r="E23" s="27"/>
      <c r="F23" s="28" t="n">
        <v>42.6</v>
      </c>
      <c r="G23" s="27"/>
      <c r="H23" s="28" t="n">
        <f aca="false">F23*7.58</f>
        <v>322.908</v>
      </c>
      <c r="I23" s="29" t="n">
        <f aca="false">G23*7.58</f>
        <v>0</v>
      </c>
    </row>
    <row r="24" customFormat="false" ht="51" hidden="false" customHeight="false" outlineLevel="0" collapsed="false">
      <c r="A24" s="24" t="n">
        <v>14</v>
      </c>
      <c r="B24" s="25" t="s">
        <v>47</v>
      </c>
      <c r="C24" s="26" t="s">
        <v>48</v>
      </c>
      <c r="D24" s="24" t="s">
        <v>49</v>
      </c>
      <c r="E24" s="27" t="n">
        <v>27.86</v>
      </c>
      <c r="F24" s="28" t="n">
        <v>1</v>
      </c>
      <c r="G24" s="28" t="n">
        <v>27.86</v>
      </c>
      <c r="H24" s="28" t="n">
        <f aca="false">F24*7.58</f>
        <v>7.58</v>
      </c>
      <c r="I24" s="29" t="n">
        <f aca="false">G24*7.58</f>
        <v>211.1788</v>
      </c>
    </row>
    <row r="25" customFormat="false" ht="38.25" hidden="false" customHeight="false" outlineLevel="0" collapsed="false">
      <c r="A25" s="24" t="n">
        <v>15</v>
      </c>
      <c r="B25" s="25" t="s">
        <v>50</v>
      </c>
      <c r="C25" s="26" t="s">
        <v>51</v>
      </c>
      <c r="D25" s="24" t="s">
        <v>24</v>
      </c>
      <c r="E25" s="27" t="n">
        <v>3.45</v>
      </c>
      <c r="F25" s="28" t="n">
        <v>110.77</v>
      </c>
      <c r="G25" s="28" t="n">
        <v>382.16</v>
      </c>
      <c r="H25" s="28" t="n">
        <f aca="false">F25*7.58</f>
        <v>839.6366</v>
      </c>
      <c r="I25" s="29" t="n">
        <f aca="false">G25*7.58</f>
        <v>2896.7728</v>
      </c>
    </row>
    <row r="26" customFormat="false" ht="12.75" hidden="false" customHeight="true" outlineLevel="0" collapsed="false">
      <c r="A26" s="30" t="s">
        <v>52</v>
      </c>
      <c r="B26" s="30"/>
      <c r="C26" s="30"/>
      <c r="D26" s="30"/>
      <c r="E26" s="30"/>
      <c r="F26" s="27"/>
      <c r="G26" s="31"/>
      <c r="H26" s="27"/>
      <c r="I26" s="32" t="n">
        <f aca="false">SUM(I11:I25)</f>
        <v>4264.508</v>
      </c>
    </row>
    <row r="27" customFormat="false" ht="12.75" hidden="false" customHeight="true" outlineLevel="0" collapsed="false">
      <c r="A27" s="23" t="s">
        <v>53</v>
      </c>
      <c r="B27" s="23"/>
      <c r="C27" s="23"/>
      <c r="D27" s="23"/>
      <c r="E27" s="23"/>
      <c r="F27" s="23"/>
      <c r="G27" s="23"/>
      <c r="H27" s="23"/>
      <c r="I27" s="23"/>
    </row>
    <row r="28" customFormat="false" ht="63.75" hidden="false" customHeight="false" outlineLevel="0" collapsed="false">
      <c r="A28" s="24" t="n">
        <v>16</v>
      </c>
      <c r="B28" s="25" t="s">
        <v>54</v>
      </c>
      <c r="C28" s="26" t="s">
        <v>55</v>
      </c>
      <c r="D28" s="24" t="s">
        <v>46</v>
      </c>
      <c r="E28" s="27" t="n">
        <v>2</v>
      </c>
      <c r="F28" s="27"/>
      <c r="G28" s="28"/>
      <c r="H28" s="27" t="s">
        <v>56</v>
      </c>
      <c r="I28" s="29" t="n">
        <v>8475</v>
      </c>
    </row>
    <row r="29" customFormat="false" ht="102" hidden="false" customHeight="false" outlineLevel="0" collapsed="false">
      <c r="A29" s="24" t="n">
        <v>17</v>
      </c>
      <c r="B29" s="25" t="s">
        <v>57</v>
      </c>
      <c r="C29" s="26" t="s">
        <v>58</v>
      </c>
      <c r="D29" s="24" t="s">
        <v>46</v>
      </c>
      <c r="E29" s="27" t="n">
        <v>2</v>
      </c>
      <c r="F29" s="27"/>
      <c r="G29" s="28"/>
      <c r="H29" s="27" t="s">
        <v>59</v>
      </c>
      <c r="I29" s="29" t="n">
        <v>204100</v>
      </c>
    </row>
    <row r="30" customFormat="false" ht="12.75" hidden="false" customHeight="true" outlineLevel="0" collapsed="false">
      <c r="A30" s="30" t="s">
        <v>60</v>
      </c>
      <c r="B30" s="30"/>
      <c r="C30" s="30"/>
      <c r="D30" s="30"/>
      <c r="E30" s="30"/>
      <c r="F30" s="27"/>
      <c r="G30" s="31"/>
      <c r="H30" s="27"/>
      <c r="I30" s="32" t="n">
        <v>212575</v>
      </c>
    </row>
    <row r="31" customFormat="false" ht="12.75" hidden="false" customHeight="false" outlineLevel="0" collapsed="false">
      <c r="A31" s="33"/>
      <c r="B31" s="34"/>
      <c r="C31" s="8"/>
      <c r="D31" s="35"/>
      <c r="E31" s="6"/>
      <c r="F31" s="6"/>
      <c r="H31" s="6"/>
    </row>
    <row r="32" customFormat="false" ht="22.5" hidden="false" customHeight="true" outlineLevel="0" collapsed="false">
      <c r="A32" s="36"/>
      <c r="B32" s="37" t="s">
        <v>61</v>
      </c>
      <c r="C32" s="37"/>
      <c r="D32" s="38"/>
      <c r="E32" s="38"/>
      <c r="F32" s="39"/>
      <c r="G32" s="39"/>
      <c r="H32" s="40"/>
      <c r="I32" s="40"/>
      <c r="J32" s="40"/>
      <c r="K32" s="40"/>
      <c r="L32" s="40"/>
      <c r="M32" s="40"/>
      <c r="N32" s="40"/>
    </row>
    <row r="33" customFormat="false" ht="12.75" hidden="false" customHeight="true" outlineLevel="0" collapsed="false">
      <c r="A33" s="36"/>
      <c r="B33" s="41" t="s">
        <v>62</v>
      </c>
      <c r="C33" s="41"/>
      <c r="D33" s="41"/>
      <c r="E33" s="38"/>
      <c r="F33" s="39"/>
      <c r="G33" s="39"/>
      <c r="H33" s="40"/>
      <c r="I33" s="40"/>
      <c r="J33" s="40"/>
      <c r="K33" s="40"/>
      <c r="L33" s="40"/>
      <c r="M33" s="40"/>
      <c r="N33" s="40"/>
    </row>
    <row r="34" customFormat="false" ht="12.75" hidden="false" customHeight="true" outlineLevel="0" collapsed="false">
      <c r="A34" s="36"/>
      <c r="B34" s="41" t="s">
        <v>63</v>
      </c>
      <c r="C34" s="41"/>
      <c r="D34" s="41"/>
      <c r="E34" s="42"/>
      <c r="F34" s="43"/>
      <c r="G34" s="43"/>
      <c r="H34" s="40"/>
      <c r="I34" s="40"/>
      <c r="J34" s="40"/>
      <c r="K34" s="40"/>
      <c r="L34" s="40"/>
      <c r="M34" s="40"/>
      <c r="N34" s="40"/>
    </row>
    <row r="35" customFormat="false" ht="12.75" hidden="false" customHeight="false" outlineLevel="0" collapsed="false">
      <c r="A35" s="36"/>
      <c r="B35" s="44"/>
      <c r="C35" s="36"/>
      <c r="D35" s="42"/>
      <c r="E35" s="42"/>
      <c r="F35" s="43"/>
      <c r="G35" s="43"/>
      <c r="H35" s="40"/>
      <c r="I35" s="40"/>
      <c r="J35" s="40"/>
      <c r="K35" s="40"/>
      <c r="L35" s="40"/>
      <c r="M35" s="40"/>
      <c r="N35" s="40"/>
    </row>
    <row r="36" customFormat="false" ht="12.75" hidden="false" customHeight="false" outlineLevel="0" collapsed="false">
      <c r="A36" s="45"/>
      <c r="B36" s="46"/>
      <c r="C36" s="45"/>
      <c r="D36" s="38"/>
      <c r="E36" s="38"/>
      <c r="F36" s="39"/>
      <c r="G36" s="39"/>
      <c r="H36" s="40"/>
      <c r="I36" s="40"/>
      <c r="J36" s="40"/>
      <c r="K36" s="40"/>
      <c r="L36" s="40"/>
      <c r="M36" s="40"/>
      <c r="N36" s="40"/>
    </row>
    <row r="37" customFormat="false" ht="12.75" hidden="false" customHeight="false" outlineLevel="0" collapsed="false">
      <c r="B37" s="47" t="s">
        <v>64</v>
      </c>
      <c r="C37" s="45"/>
      <c r="D37" s="38"/>
      <c r="E37" s="38"/>
      <c r="F37" s="39"/>
      <c r="G37" s="39"/>
      <c r="H37" s="40"/>
      <c r="I37" s="40"/>
      <c r="J37" s="40"/>
      <c r="K37" s="40"/>
      <c r="L37" s="40"/>
      <c r="M37" s="40"/>
      <c r="N37" s="40"/>
    </row>
  </sheetData>
  <mergeCells count="15">
    <mergeCell ref="A4:I4"/>
    <mergeCell ref="A7:A8"/>
    <mergeCell ref="B7:B8"/>
    <mergeCell ref="C7:C8"/>
    <mergeCell ref="D7:D8"/>
    <mergeCell ref="E7:E8"/>
    <mergeCell ref="F7:G7"/>
    <mergeCell ref="H7:I7"/>
    <mergeCell ref="A10:I10"/>
    <mergeCell ref="A26:E26"/>
    <mergeCell ref="A27:I27"/>
    <mergeCell ref="A30:E30"/>
    <mergeCell ref="B32:C32"/>
    <mergeCell ref="B33:D33"/>
    <mergeCell ref="B34:D34"/>
  </mergeCells>
  <printOptions headings="false" gridLines="false" gridLinesSet="true" horizontalCentered="false" verticalCentered="false"/>
  <pageMargins left="0.236111111111111" right="0.236111111111111" top="0.550694444444444" bottom="0.432638888888889" header="0.354166666666667" footer="0.19652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LibreOffice/6.3.4.2$Windows_x86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2002-03-15T05:20:46Z</dcterms:created>
  <dc:creator>Шкатова Юлия Юрьевна</dc:creator>
  <dc:description/>
  <dc:language>ru-RU</dc:language>
  <cp:lastModifiedBy>Шкатова Юлия Юрьевна</cp:lastModifiedBy>
  <cp:lastPrinted>2022-07-12T07:55:12Z</cp:lastPrinted>
  <dcterms:modified xsi:type="dcterms:W3CDTF">2022-07-12T07:56:20Z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